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shu02rs01\yosan\"/>
    </mc:Choice>
  </mc:AlternateContent>
  <xr:revisionPtr revIDLastSave="0" documentId="13_ncr:1_{0B384A19-24AC-46A5-8C91-4C96C49D57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'収益・費用明細書(様式2)'!$A$1:$H$25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C18" i="1" s="1"/>
  <c r="E33" i="1"/>
  <c r="E16" i="1"/>
  <c r="E34" i="1" s="1"/>
  <c r="C14" i="1"/>
  <c r="C16" i="1" s="1"/>
  <c r="D33" i="1"/>
  <c r="D34" i="1" s="1"/>
  <c r="D16" i="1"/>
  <c r="G8" i="2"/>
  <c r="G23" i="2" l="1"/>
  <c r="G24" i="2" l="1"/>
  <c r="F23" i="2"/>
  <c r="F32" i="1" s="1"/>
  <c r="C32" i="1" l="1"/>
  <c r="C33" i="1" s="1"/>
  <c r="C34" i="1" s="1"/>
  <c r="G25" i="2"/>
</calcChain>
</file>

<file path=xl/sharedStrings.xml><?xml version="1.0" encoding="utf-8"?>
<sst xmlns="http://schemas.openxmlformats.org/spreadsheetml/2006/main" count="93" uniqueCount="75">
  <si>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</si>
  <si>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</si>
  <si>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</si>
  <si>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</si>
  <si>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</si>
  <si>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</si>
  <si>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</si>
  <si>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</si>
  <si>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</si>
  <si>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</si>
  <si>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</si>
  <si>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</si>
  <si>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</si>
  <si>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</si>
  <si>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</si>
  <si>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</si>
  <si>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</si>
  <si>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</si>
  <si>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</si>
  <si>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</si>
  <si>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</si>
  <si>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</si>
  <si>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</si>
  <si>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</si>
  <si>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</si>
  <si>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</si>
  <si>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</si>
  <si>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</si>
  <si>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</si>
  <si>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</si>
  <si>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</si>
  <si>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</si>
  <si>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</si>
  <si>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</si>
  <si>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</si>
  <si>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</si>
  <si>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</si>
  <si>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</si>
  <si>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</si>
  <si>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</si>
  <si>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</si>
  <si>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</si>
  <si>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</si>
  <si>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</si>
  <si>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</si>
  <si>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</si>
  <si>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</si>
  <si>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</si>
  <si>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</si>
  <si>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</si>
  <si>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</si>
  <si>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</si>
  <si>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</si>
  <si>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</si>
  <si>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</si>
  <si>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</si>
  <si>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</si>
  <si>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</si>
  <si>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スクリーン
＠220×1台</t>
    <rPh sb="12" eb="13">
      <t>ダイ</t>
    </rPh>
    <phoneticPr fontId="2"/>
  </si>
  <si>
    <t>有線追加マイク
＠550×1本</t>
    <rPh sb="0" eb="2">
      <t>ユウセン</t>
    </rPh>
    <rPh sb="2" eb="4">
      <t>ツイカ</t>
    </rPh>
    <rPh sb="14" eb="15">
      <t>ホン</t>
    </rPh>
    <phoneticPr fontId="2"/>
  </si>
  <si>
    <t>拡声装置（有線マイク1本付）
＠1,100円×1台</t>
    <rPh sb="0" eb="4">
      <t>カクセイソウチ</t>
    </rPh>
    <rPh sb="5" eb="7">
      <t>ユウセン</t>
    </rPh>
    <rPh sb="11" eb="12">
      <t>ホン</t>
    </rPh>
    <rPh sb="12" eb="13">
      <t>ツキ</t>
    </rPh>
    <rPh sb="21" eb="22">
      <t>エン</t>
    </rPh>
    <rPh sb="24" eb="25">
      <t>ダイ</t>
    </rPh>
    <phoneticPr fontId="2"/>
  </si>
  <si>
    <t>ワイヤレスマイク
＠1,100円×2本</t>
    <rPh sb="15" eb="16">
      <t>エン</t>
    </rPh>
    <rPh sb="18" eb="19">
      <t>ホン</t>
    </rPh>
    <phoneticPr fontId="2"/>
  </si>
  <si>
    <t>四日市市文化会館第3ホール
夜間17：30～22：00</t>
    <rPh sb="0" eb="4">
      <t>ヨッカイチシ</t>
    </rPh>
    <rPh sb="4" eb="8">
      <t>ブンカカイカン</t>
    </rPh>
    <rPh sb="8" eb="9">
      <t>ダイ</t>
    </rPh>
    <rPh sb="14" eb="16">
      <t>ヤカン</t>
    </rPh>
    <phoneticPr fontId="2"/>
  </si>
  <si>
    <t>ロール紙（ルーム備品）</t>
    <rPh sb="3" eb="4">
      <t>シ</t>
    </rPh>
    <rPh sb="8" eb="10">
      <t>ビヒン</t>
    </rPh>
    <phoneticPr fontId="2"/>
  </si>
  <si>
    <t>ボールペン（ルーム備品）</t>
    <rPh sb="9" eb="11">
      <t>ビヒン</t>
    </rPh>
    <phoneticPr fontId="2"/>
  </si>
  <si>
    <t>1-1</t>
    <phoneticPr fontId="2"/>
  </si>
  <si>
    <t>2023年8月度予算</t>
    <rPh sb="4" eb="5">
      <t>ネン</t>
    </rPh>
    <rPh sb="6" eb="8">
      <t>ガツド</t>
    </rPh>
    <rPh sb="8" eb="10">
      <t>ヨサン</t>
    </rPh>
    <phoneticPr fontId="3"/>
  </si>
  <si>
    <t>2023年8月度決算額</t>
    <rPh sb="4" eb="5">
      <t>ネン</t>
    </rPh>
    <rPh sb="6" eb="8">
      <t>ガツド</t>
    </rPh>
    <rPh sb="8" eb="11">
      <t>ケッサンガク</t>
    </rPh>
    <phoneticPr fontId="3"/>
  </si>
  <si>
    <t>1-2</t>
    <phoneticPr fontId="2"/>
  </si>
  <si>
    <t>1-3</t>
    <phoneticPr fontId="2"/>
  </si>
  <si>
    <t>1-4</t>
    <phoneticPr fontId="2"/>
  </si>
  <si>
    <t>1-5</t>
    <phoneticPr fontId="2"/>
  </si>
  <si>
    <t>事業名称：3月度例会（案）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</si>
  <si>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r>
      <t>委員会事業費</t>
    </r>
    <r>
      <rPr>
        <sz val="11"/>
        <color rgb="FFFF0000"/>
        <rFont val="ＭＳ Ｐゴシック"/>
        <family val="3"/>
        <charset val="128"/>
        <scheme val="minor"/>
      </rPr>
      <t>30,000</t>
    </r>
    <r>
      <rPr>
        <sz val="11"/>
        <color theme="1"/>
        <rFont val="ＭＳ Ｐゴシック"/>
        <family val="2"/>
        <charset val="128"/>
        <scheme val="minor"/>
      </rPr>
      <t>円より</t>
    </r>
    <rPh sb="0" eb="3">
      <t>イインカイ</t>
    </rPh>
    <rPh sb="3" eb="6">
      <t>ジギョウヒ</t>
    </rPh>
    <rPh sb="12" eb="13">
      <t>エン</t>
    </rPh>
    <phoneticPr fontId="2"/>
  </si>
  <si>
    <t>グループワーク資料　　　　　　　　　　　　　　　　　　　　　A4×50部（ルーム備品）</t>
    <rPh sb="7" eb="9">
      <t>シリョウ</t>
    </rPh>
    <rPh sb="35" eb="36">
      <t>ブ</t>
    </rPh>
    <rPh sb="40" eb="42">
      <t>ビヒン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</si>
</sst>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horizontal="right" vertical="center"/>
    </xf>
    <xf numFmtId="0" fontId="0" fillId="0" borderId="8" xfId="1" applyFont="1" applyBorder="1" applyAlignment="1">
      <alignment vertical="center" wrapText="1"/>
    </xf>
    <xf numFmtId="0" fontId="0" fillId="0" borderId="8" xfId="1" applyFont="1" applyBorder="1" applyAlignment="1">
      <alignment horizontal="center" vertical="center"/>
    </xf>
    <xf numFmtId="176" fontId="6" fillId="0" borderId="8" xfId="3" applyNumberFormat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49" fontId="0" fillId="0" borderId="0" xfId="1" applyNumberFormat="1" applyFont="1" applyAlignment="1">
      <alignment horizontal="right" vertical="center"/>
    </xf>
    <xf numFmtId="49" fontId="0" fillId="0" borderId="6" xfId="1" applyNumberFormat="1" applyFont="1" applyBorder="1" applyAlignment="1">
      <alignment horizontal="center" vertical="center"/>
    </xf>
    <xf numFmtId="49" fontId="0" fillId="0" borderId="8" xfId="1" applyNumberFormat="1" applyFont="1" applyBorder="1" applyAlignment="1">
      <alignment vertical="center"/>
    </xf>
    <xf numFmtId="49" fontId="0" fillId="0" borderId="0" xfId="1" applyNumberFormat="1" applyFont="1" applyAlignment="1">
      <alignment vertical="center"/>
    </xf>
    <xf numFmtId="49" fontId="0" fillId="0" borderId="8" xfId="1" applyNumberFormat="1" applyFont="1" applyBorder="1" applyAlignment="1">
      <alignment horizontal="center" vertical="center"/>
    </xf>
    <xf numFmtId="49" fontId="1" fillId="0" borderId="0" xfId="1" applyNumberFormat="1" applyAlignment="1">
      <alignment vertical="center"/>
    </xf>
    <xf numFmtId="0" fontId="0" fillId="0" borderId="3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distributed" vertical="center"/>
    </xf>
    <xf numFmtId="0" fontId="7" fillId="0" borderId="8" xfId="1" applyFont="1" applyBorder="1" applyAlignment="1">
      <alignment vertical="center" shrinkToFit="1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distributed" vertical="center"/>
    </xf>
    <xf numFmtId="0" fontId="7" fillId="0" borderId="11" xfId="1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176" fontId="7" fillId="0" borderId="5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vertical="center"/>
    </xf>
    <xf numFmtId="10" fontId="7" fillId="0" borderId="8" xfId="1" applyNumberFormat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0" xfId="1" applyFont="1" applyAlignment="1">
      <alignment horizontal="justify" vertical="center"/>
    </xf>
    <xf numFmtId="0" fontId="7" fillId="0" borderId="8" xfId="1" applyFont="1" applyBorder="1" applyAlignment="1">
      <alignment vertical="center" wrapText="1"/>
    </xf>
    <xf numFmtId="10" fontId="7" fillId="0" borderId="8" xfId="2" applyNumberFormat="1" applyFont="1" applyBorder="1" applyAlignment="1">
      <alignment vertical="center"/>
    </xf>
    <xf numFmtId="0" fontId="9" fillId="0" borderId="8" xfId="1" applyFont="1" applyBorder="1" applyAlignment="1">
      <alignment horizontal="center" vertical="center"/>
    </xf>
    <xf numFmtId="0" fontId="10" fillId="0" borderId="8" xfId="1" applyFont="1" applyBorder="1" applyAlignment="1">
      <alignment vertical="center" wrapText="1"/>
    </xf>
    <xf numFmtId="176" fontId="9" fillId="0" borderId="8" xfId="1" applyNumberFormat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11" fillId="0" borderId="9" xfId="4" applyFont="1" applyFill="1" applyBorder="1" applyAlignment="1">
      <alignment horizontal="center" vertical="center"/>
    </xf>
    <xf numFmtId="0" fontId="12" fillId="0" borderId="9" xfId="4" applyFont="1" applyFill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408577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yokkaichishibunkakaikansiyouryoukinhhyou.pdf" TargetMode="External"/><Relationship Id="rId2" Type="http://schemas.openxmlformats.org/officeDocument/2006/relationships/hyperlink" Target="yokkaichishibunkakaikansiyouryoukinhhyou.pdf" TargetMode="External"/><Relationship Id="rId1" Type="http://schemas.openxmlformats.org/officeDocument/2006/relationships/hyperlink" Target="yokkaichishibunkakaikansiyouryoukinhhyou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yokkaichishibunkakaikansiyouryoukinhhyou.pdf" TargetMode="External"/><Relationship Id="rId4" Type="http://schemas.openxmlformats.org/officeDocument/2006/relationships/hyperlink" Target="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88671875" style="3" customWidth="1"/>
    <col min="2" max="2" width="18.6640625" style="3" customWidth="1"/>
    <col min="3" max="4" width="15.6640625" style="3" customWidth="1"/>
    <col min="5" max="5" width="18" style="3" customWidth="1"/>
    <col min="6" max="6" width="15.6640625" style="3" customWidth="1"/>
    <col min="7" max="16384" width="9" style="3"/>
  </cols>
  <sheetData>
    <row r="1" spans="1:7" x14ac:dyDescent="0.2">
      <c r="A1" s="29"/>
      <c r="B1" s="29"/>
      <c r="C1" s="29"/>
      <c r="D1" s="29"/>
      <c r="E1" s="29"/>
      <c r="F1" s="30" t="s">
        <v>31</v>
      </c>
      <c r="G1" s="29"/>
    </row>
    <row r="2" spans="1:7" ht="14.4" x14ac:dyDescent="0.2">
      <c r="A2" s="29"/>
      <c r="B2" s="4" t="s">
        <v>0</v>
      </c>
      <c r="C2" s="4"/>
      <c r="D2" s="4"/>
      <c r="E2" s="4"/>
      <c r="F2" s="29"/>
      <c r="G2" s="29"/>
    </row>
    <row r="3" spans="1:7" ht="14.4" x14ac:dyDescent="0.2">
      <c r="A3" s="29"/>
      <c r="B3" s="4" t="s">
        <v>50</v>
      </c>
      <c r="C3" s="4"/>
      <c r="D3" s="4"/>
      <c r="E3" s="4"/>
      <c r="F3" s="29"/>
      <c r="G3" s="29"/>
    </row>
    <row r="4" spans="1:7" ht="14.4" x14ac:dyDescent="0.2">
      <c r="A4" s="29"/>
      <c r="B4" s="59" t="s">
        <v>72</v>
      </c>
      <c r="C4" s="59"/>
      <c r="D4" s="59"/>
      <c r="E4" s="59"/>
      <c r="F4" s="29"/>
      <c r="G4" s="29"/>
    </row>
    <row r="5" spans="1:7" x14ac:dyDescent="0.2">
      <c r="A5" s="29"/>
      <c r="B5" s="29"/>
      <c r="C5" s="29"/>
      <c r="D5" s="29"/>
      <c r="E5" s="29"/>
      <c r="F5" s="30" t="s">
        <v>1</v>
      </c>
      <c r="G5" s="29"/>
    </row>
    <row r="6" spans="1:7" ht="20.100000000000001" customHeight="1" x14ac:dyDescent="0.2">
      <c r="A6" s="31"/>
      <c r="B6" s="32" t="s">
        <v>2</v>
      </c>
      <c r="C6" s="32" t="s">
        <v>3</v>
      </c>
      <c r="D6" s="32" t="s">
        <v>66</v>
      </c>
      <c r="E6" s="32" t="s">
        <v>67</v>
      </c>
      <c r="F6" s="32" t="s">
        <v>4</v>
      </c>
      <c r="G6" s="29"/>
    </row>
    <row r="7" spans="1:7" ht="20.100000000000001" customHeight="1" x14ac:dyDescent="0.2">
      <c r="A7" s="33"/>
      <c r="B7" s="34" t="s">
        <v>5</v>
      </c>
      <c r="C7" s="35"/>
      <c r="D7" s="35"/>
      <c r="E7" s="35"/>
      <c r="F7" s="36"/>
      <c r="G7" s="29"/>
    </row>
    <row r="8" spans="1:7" ht="20.100000000000001" customHeight="1" x14ac:dyDescent="0.2">
      <c r="A8" s="37">
        <v>1</v>
      </c>
      <c r="B8" s="38" t="s">
        <v>6</v>
      </c>
      <c r="C8" s="19">
        <v>0</v>
      </c>
      <c r="D8" s="19"/>
      <c r="E8" s="19"/>
      <c r="F8" s="20"/>
      <c r="G8" s="29"/>
    </row>
    <row r="9" spans="1:7" ht="20.100000000000001" customHeight="1" x14ac:dyDescent="0.2">
      <c r="A9" s="37">
        <v>2</v>
      </c>
      <c r="B9" s="38" t="s">
        <v>7</v>
      </c>
      <c r="C9" s="19">
        <v>0</v>
      </c>
      <c r="D9" s="19"/>
      <c r="E9" s="19"/>
      <c r="F9" s="20"/>
      <c r="G9" s="29"/>
    </row>
    <row r="10" spans="1:7" ht="20.100000000000001" customHeight="1" x14ac:dyDescent="0.2">
      <c r="A10" s="37">
        <v>3</v>
      </c>
      <c r="B10" s="38" t="s">
        <v>8</v>
      </c>
      <c r="C10" s="19">
        <v>0</v>
      </c>
      <c r="D10" s="19"/>
      <c r="E10" s="19"/>
      <c r="F10" s="20"/>
      <c r="G10" s="29"/>
    </row>
    <row r="11" spans="1:7" ht="20.100000000000001" customHeight="1" x14ac:dyDescent="0.2">
      <c r="A11" s="37">
        <v>4</v>
      </c>
      <c r="B11" s="38" t="s">
        <v>9</v>
      </c>
      <c r="C11" s="19">
        <v>0</v>
      </c>
      <c r="D11" s="19"/>
      <c r="E11" s="19"/>
      <c r="F11" s="20"/>
      <c r="G11" s="29"/>
    </row>
    <row r="12" spans="1:7" ht="20.100000000000001" customHeight="1" x14ac:dyDescent="0.2">
      <c r="A12" s="37">
        <v>5</v>
      </c>
      <c r="B12" s="38" t="s">
        <v>10</v>
      </c>
      <c r="C12" s="19">
        <v>0</v>
      </c>
      <c r="D12" s="19"/>
      <c r="E12" s="19"/>
      <c r="F12" s="20"/>
      <c r="G12" s="29"/>
    </row>
    <row r="13" spans="1:7" ht="20.100000000000001" customHeight="1" x14ac:dyDescent="0.2">
      <c r="A13" s="37">
        <v>6</v>
      </c>
      <c r="B13" s="38" t="s">
        <v>11</v>
      </c>
      <c r="C13" s="19">
        <v>0</v>
      </c>
      <c r="D13" s="19"/>
      <c r="E13" s="19"/>
      <c r="F13" s="20"/>
      <c r="G13" s="29"/>
    </row>
    <row r="14" spans="1:7" ht="20.100000000000001" customHeight="1" x14ac:dyDescent="0.2">
      <c r="A14" s="37">
        <v>7</v>
      </c>
      <c r="B14" s="38" t="s">
        <v>12</v>
      </c>
      <c r="C14" s="19">
        <f>'収益・費用明細書(様式2)'!G6</f>
        <v>15600</v>
      </c>
      <c r="D14" s="19">
        <v>116000</v>
      </c>
      <c r="E14" s="19">
        <v>117630</v>
      </c>
      <c r="F14" s="39"/>
      <c r="G14" s="29"/>
    </row>
    <row r="15" spans="1:7" ht="20.100000000000001" customHeight="1" x14ac:dyDescent="0.2">
      <c r="A15" s="40">
        <v>8</v>
      </c>
      <c r="B15" s="41" t="s">
        <v>13</v>
      </c>
      <c r="C15" s="42">
        <v>1</v>
      </c>
      <c r="D15" s="43">
        <v>1</v>
      </c>
      <c r="E15" s="43"/>
      <c r="F15" s="44"/>
      <c r="G15" s="29"/>
    </row>
    <row r="16" spans="1:7" ht="20.100000000000001" customHeight="1" x14ac:dyDescent="0.2">
      <c r="A16" s="45"/>
      <c r="B16" s="46" t="s">
        <v>14</v>
      </c>
      <c r="C16" s="21">
        <f>SUM(C8:C15)</f>
        <v>15601</v>
      </c>
      <c r="D16" s="21">
        <f>SUM(D8:D15)</f>
        <v>116001</v>
      </c>
      <c r="E16" s="21">
        <f>SUM(E8:E15)</f>
        <v>117630</v>
      </c>
      <c r="F16" s="47"/>
      <c r="G16" s="29"/>
    </row>
    <row r="17" spans="1:7" ht="20.100000000000001" customHeight="1" x14ac:dyDescent="0.2">
      <c r="A17" s="48"/>
      <c r="B17" s="34" t="s">
        <v>15</v>
      </c>
      <c r="C17" s="49"/>
      <c r="D17" s="49"/>
      <c r="E17" s="49"/>
      <c r="F17" s="36"/>
      <c r="G17" s="29"/>
    </row>
    <row r="18" spans="1:7" ht="20.100000000000001" customHeight="1" x14ac:dyDescent="0.2">
      <c r="A18" s="37">
        <v>1</v>
      </c>
      <c r="B18" s="38" t="s">
        <v>16</v>
      </c>
      <c r="C18" s="19">
        <f>'収益・費用明細書(様式2)'!G22</f>
        <v>15070</v>
      </c>
      <c r="D18" s="19">
        <v>18700</v>
      </c>
      <c r="E18" s="19">
        <v>18700</v>
      </c>
      <c r="F18" s="20"/>
      <c r="G18" s="29"/>
    </row>
    <row r="19" spans="1:7" ht="20.100000000000001" customHeight="1" x14ac:dyDescent="0.2">
      <c r="A19" s="37">
        <v>2</v>
      </c>
      <c r="B19" s="38" t="s">
        <v>33</v>
      </c>
      <c r="C19" s="19">
        <v>0</v>
      </c>
      <c r="D19" s="19"/>
      <c r="E19" s="19"/>
      <c r="F19" s="20"/>
      <c r="G19" s="29"/>
    </row>
    <row r="20" spans="1:7" ht="20.100000000000001" customHeight="1" x14ac:dyDescent="0.2">
      <c r="A20" s="37">
        <v>3</v>
      </c>
      <c r="B20" s="38" t="s">
        <v>17</v>
      </c>
      <c r="C20" s="19">
        <v>0</v>
      </c>
      <c r="D20" s="19"/>
      <c r="E20" s="19"/>
      <c r="F20" s="20"/>
      <c r="G20" s="29"/>
    </row>
    <row r="21" spans="1:7" ht="20.100000000000001" customHeight="1" x14ac:dyDescent="0.2">
      <c r="A21" s="37">
        <v>4</v>
      </c>
      <c r="B21" s="38" t="s">
        <v>18</v>
      </c>
      <c r="C21" s="19">
        <v>0</v>
      </c>
      <c r="D21" s="19">
        <v>92000</v>
      </c>
      <c r="E21" s="19">
        <v>92000</v>
      </c>
      <c r="F21" s="20"/>
      <c r="G21" s="29"/>
    </row>
    <row r="22" spans="1:7" ht="20.100000000000001" customHeight="1" x14ac:dyDescent="0.2">
      <c r="A22" s="37">
        <v>5</v>
      </c>
      <c r="B22" s="38" t="s">
        <v>19</v>
      </c>
      <c r="C22" s="19">
        <v>0</v>
      </c>
      <c r="D22" s="19"/>
      <c r="E22" s="19"/>
      <c r="F22" s="20"/>
      <c r="G22" s="29"/>
    </row>
    <row r="23" spans="1:7" ht="20.100000000000001" customHeight="1" x14ac:dyDescent="0.2">
      <c r="A23" s="40">
        <v>6</v>
      </c>
      <c r="B23" s="38" t="s">
        <v>20</v>
      </c>
      <c r="C23" s="19">
        <v>0</v>
      </c>
      <c r="D23" s="19"/>
      <c r="E23" s="19"/>
      <c r="F23" s="20"/>
      <c r="G23" s="29"/>
    </row>
    <row r="24" spans="1:7" ht="20.100000000000001" customHeight="1" x14ac:dyDescent="0.2">
      <c r="A24" s="40">
        <v>7</v>
      </c>
      <c r="B24" s="38" t="s">
        <v>21</v>
      </c>
      <c r="C24" s="19">
        <v>0</v>
      </c>
      <c r="D24" s="19"/>
      <c r="E24" s="19"/>
      <c r="F24" s="20"/>
      <c r="G24" s="29"/>
    </row>
    <row r="25" spans="1:7" ht="20.100000000000001" customHeight="1" x14ac:dyDescent="0.2">
      <c r="A25" s="40">
        <v>8</v>
      </c>
      <c r="B25" s="38" t="s">
        <v>32</v>
      </c>
      <c r="C25" s="19">
        <v>0</v>
      </c>
      <c r="D25" s="19"/>
      <c r="E25" s="19"/>
      <c r="F25" s="20"/>
      <c r="G25" s="29"/>
    </row>
    <row r="26" spans="1:7" ht="20.100000000000001" customHeight="1" x14ac:dyDescent="0.2">
      <c r="A26" s="40">
        <v>9</v>
      </c>
      <c r="B26" s="41" t="s">
        <v>22</v>
      </c>
      <c r="C26" s="19">
        <v>0</v>
      </c>
      <c r="D26" s="19"/>
      <c r="E26" s="19"/>
      <c r="F26" s="20"/>
      <c r="G26" s="29"/>
    </row>
    <row r="27" spans="1:7" ht="20.100000000000001" customHeight="1" x14ac:dyDescent="0.2">
      <c r="A27" s="40">
        <v>10</v>
      </c>
      <c r="B27" s="38" t="s">
        <v>23</v>
      </c>
      <c r="C27" s="19">
        <v>0</v>
      </c>
      <c r="D27" s="19"/>
      <c r="E27" s="19"/>
      <c r="F27" s="20"/>
      <c r="G27" s="29"/>
    </row>
    <row r="28" spans="1:7" ht="20.100000000000001" customHeight="1" x14ac:dyDescent="0.2">
      <c r="A28" s="40">
        <v>11</v>
      </c>
      <c r="B28" s="38" t="s">
        <v>24</v>
      </c>
      <c r="C28" s="19">
        <v>0</v>
      </c>
      <c r="D28" s="19"/>
      <c r="E28" s="19"/>
      <c r="F28" s="20"/>
      <c r="G28" s="29"/>
    </row>
    <row r="29" spans="1:7" ht="20.100000000000001" customHeight="1" x14ac:dyDescent="0.2">
      <c r="A29" s="40">
        <v>12</v>
      </c>
      <c r="B29" s="38" t="s">
        <v>25</v>
      </c>
      <c r="C29" s="19">
        <v>0</v>
      </c>
      <c r="D29" s="19"/>
      <c r="E29" s="19"/>
      <c r="F29" s="20"/>
      <c r="G29" s="29"/>
    </row>
    <row r="30" spans="1:7" ht="20.100000000000001" customHeight="1" x14ac:dyDescent="0.2">
      <c r="A30" s="40">
        <v>13</v>
      </c>
      <c r="B30" s="38" t="s">
        <v>26</v>
      </c>
      <c r="C30" s="19">
        <v>0</v>
      </c>
      <c r="D30" s="19"/>
      <c r="E30" s="19"/>
      <c r="F30" s="20"/>
      <c r="G30" s="29"/>
    </row>
    <row r="31" spans="1:7" ht="20.100000000000001" customHeight="1" x14ac:dyDescent="0.2">
      <c r="A31" s="40">
        <v>14</v>
      </c>
      <c r="B31" s="38" t="s">
        <v>27</v>
      </c>
      <c r="C31" s="19">
        <v>0</v>
      </c>
      <c r="D31" s="19"/>
      <c r="E31" s="19"/>
      <c r="F31" s="20"/>
      <c r="G31" s="29"/>
    </row>
    <row r="32" spans="1:7" ht="20.100000000000001" customHeight="1" x14ac:dyDescent="0.2">
      <c r="A32" s="40">
        <v>15</v>
      </c>
      <c r="B32" s="38" t="s">
        <v>28</v>
      </c>
      <c r="C32" s="19">
        <f>'収益・費用明細書(様式2)'!G24</f>
        <v>531</v>
      </c>
      <c r="D32" s="19">
        <v>5301</v>
      </c>
      <c r="E32" s="50"/>
      <c r="F32" s="51">
        <f>'収益・費用明細書(様式2)'!F23</f>
        <v>3.4036279725658612E-2</v>
      </c>
      <c r="G32" s="29"/>
    </row>
    <row r="33" spans="1:7" ht="20.100000000000001" customHeight="1" x14ac:dyDescent="0.2">
      <c r="A33" s="40"/>
      <c r="B33" s="38" t="s">
        <v>29</v>
      </c>
      <c r="C33" s="19">
        <f>SUM(C18:C32)</f>
        <v>15601</v>
      </c>
      <c r="D33" s="19">
        <f>SUM(D18:D32)</f>
        <v>116001</v>
      </c>
      <c r="E33" s="19">
        <f>SUM(E18:E32)</f>
        <v>110700</v>
      </c>
      <c r="F33" s="20"/>
      <c r="G33" s="29"/>
    </row>
    <row r="34" spans="1:7" ht="20.100000000000001" customHeight="1" x14ac:dyDescent="0.2">
      <c r="A34" s="52"/>
      <c r="B34" s="38" t="s">
        <v>30</v>
      </c>
      <c r="C34" s="19">
        <f>C16-C33</f>
        <v>0</v>
      </c>
      <c r="D34" s="19">
        <f>D16-D33</f>
        <v>0</v>
      </c>
      <c r="E34" s="19">
        <f>E16-E33</f>
        <v>6930</v>
      </c>
      <c r="F34" s="20"/>
      <c r="G34" s="29"/>
    </row>
    <row r="35" spans="1:7" ht="15" customHeight="1" x14ac:dyDescent="0.2">
      <c r="A35" s="29"/>
      <c r="B35" s="53"/>
      <c r="C35" s="29"/>
      <c r="D35" s="29"/>
      <c r="E35" s="29"/>
      <c r="F35" s="29"/>
      <c r="G35" s="29"/>
    </row>
    <row r="36" spans="1:7" ht="15" customHeight="1" x14ac:dyDescent="0.2">
      <c r="A36" s="29"/>
      <c r="B36" s="53"/>
      <c r="C36" s="29"/>
      <c r="D36" s="29"/>
      <c r="E36" s="29"/>
      <c r="F36" s="29"/>
      <c r="G36" s="29"/>
    </row>
    <row r="37" spans="1:7" x14ac:dyDescent="0.2">
      <c r="A37" s="29"/>
      <c r="B37" s="29"/>
      <c r="C37" s="29"/>
      <c r="D37" s="29"/>
      <c r="E37" s="29"/>
      <c r="F37" s="29"/>
      <c r="G37" s="29"/>
    </row>
    <row r="38" spans="1:7" x14ac:dyDescent="0.2">
      <c r="A38" s="29"/>
      <c r="B38" s="29"/>
      <c r="C38" s="29"/>
      <c r="D38" s="29"/>
      <c r="E38" s="29"/>
      <c r="F38" s="29"/>
      <c r="G38" s="29"/>
    </row>
    <row r="39" spans="1:7" x14ac:dyDescent="0.2">
      <c r="A39" s="29"/>
      <c r="B39" s="29"/>
      <c r="C39" s="29"/>
      <c r="D39" s="29"/>
      <c r="E39" s="29"/>
      <c r="F39" s="29"/>
      <c r="G39" s="29"/>
    </row>
    <row r="40" spans="1:7" x14ac:dyDescent="0.2">
      <c r="A40" s="29"/>
      <c r="B40" s="29"/>
      <c r="C40" s="29"/>
      <c r="D40" s="29"/>
      <c r="E40" s="29"/>
      <c r="F40" s="29"/>
      <c r="G40" s="29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32"/>
  <sheetViews>
    <sheetView topLeftCell="A16" zoomScaleNormal="100" zoomScaleSheetLayoutView="100" workbookViewId="0">
      <selection activeCell="Q19" sqref="Q19"/>
    </sheetView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7.21875" style="3" bestFit="1" customWidth="1"/>
    <col min="7" max="7" width="20.88671875" style="3" customWidth="1"/>
    <col min="8" max="8" width="5.109375" style="27" customWidth="1"/>
    <col min="9" max="9" width="4.109375" style="3" customWidth="1"/>
    <col min="10" max="16384" width="9" style="3"/>
  </cols>
  <sheetData>
    <row r="1" spans="1:9" x14ac:dyDescent="0.2">
      <c r="A1" s="1"/>
      <c r="B1" s="1" t="s">
        <v>50</v>
      </c>
      <c r="C1" s="1"/>
      <c r="E1" s="1"/>
      <c r="F1" s="1"/>
      <c r="G1" s="60" t="s">
        <v>34</v>
      </c>
      <c r="H1" s="60"/>
      <c r="I1" s="1"/>
    </row>
    <row r="2" spans="1:9" x14ac:dyDescent="0.2">
      <c r="A2" s="1"/>
      <c r="B2" s="61" t="s">
        <v>72</v>
      </c>
      <c r="C2" s="61"/>
      <c r="D2" s="61"/>
      <c r="E2" s="61"/>
      <c r="F2" s="61"/>
      <c r="G2" s="61"/>
      <c r="H2" s="22"/>
      <c r="I2" s="1"/>
    </row>
    <row r="3" spans="1:9" x14ac:dyDescent="0.2">
      <c r="A3" s="1"/>
      <c r="B3" s="1"/>
      <c r="C3" s="1"/>
      <c r="D3" s="2"/>
      <c r="E3" s="2"/>
      <c r="F3" s="2"/>
      <c r="G3" s="2"/>
      <c r="H3" s="22"/>
      <c r="I3" s="1"/>
    </row>
    <row r="4" spans="1:9" x14ac:dyDescent="0.2">
      <c r="A4" s="62" t="s">
        <v>35</v>
      </c>
      <c r="B4" s="62"/>
      <c r="C4" s="62"/>
      <c r="D4" s="62"/>
      <c r="E4" s="10"/>
      <c r="F4" s="1"/>
      <c r="G4" s="1"/>
      <c r="H4" s="22" t="s">
        <v>36</v>
      </c>
      <c r="I4" s="1"/>
    </row>
    <row r="5" spans="1:9" ht="30" customHeight="1" x14ac:dyDescent="0.2">
      <c r="A5" s="63" t="s">
        <v>37</v>
      </c>
      <c r="B5" s="64"/>
      <c r="C5" s="64"/>
      <c r="D5" s="65"/>
      <c r="E5" s="66" t="s">
        <v>38</v>
      </c>
      <c r="F5" s="65"/>
      <c r="G5" s="11" t="s">
        <v>39</v>
      </c>
      <c r="H5" s="23" t="s">
        <v>40</v>
      </c>
      <c r="I5" s="1"/>
    </row>
    <row r="6" spans="1:9" ht="30" customHeight="1" x14ac:dyDescent="0.2">
      <c r="A6" s="12" t="s">
        <v>41</v>
      </c>
      <c r="B6" s="9">
        <v>7</v>
      </c>
      <c r="C6" s="13" t="s">
        <v>42</v>
      </c>
      <c r="D6" s="6" t="s">
        <v>51</v>
      </c>
      <c r="E6" s="67" t="s">
        <v>73</v>
      </c>
      <c r="F6" s="68"/>
      <c r="G6" s="17">
        <v>15600</v>
      </c>
      <c r="H6" s="24"/>
      <c r="I6" s="1"/>
    </row>
    <row r="7" spans="1:9" ht="30" customHeight="1" x14ac:dyDescent="0.2">
      <c r="A7" s="12" t="s">
        <v>41</v>
      </c>
      <c r="B7" s="9">
        <v>8</v>
      </c>
      <c r="C7" s="13" t="s">
        <v>42</v>
      </c>
      <c r="D7" s="6" t="s">
        <v>53</v>
      </c>
      <c r="E7" s="67" t="s">
        <v>54</v>
      </c>
      <c r="F7" s="68"/>
      <c r="G7" s="17">
        <v>1</v>
      </c>
      <c r="H7" s="24"/>
      <c r="I7" s="1"/>
    </row>
    <row r="8" spans="1:9" ht="30" customHeight="1" x14ac:dyDescent="0.2">
      <c r="A8" s="63" t="s">
        <v>43</v>
      </c>
      <c r="B8" s="64"/>
      <c r="C8" s="64"/>
      <c r="D8" s="64"/>
      <c r="E8" s="64"/>
      <c r="F8" s="65"/>
      <c r="G8" s="17">
        <f>SUM(G6:G7)</f>
        <v>15601</v>
      </c>
      <c r="H8" s="24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25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25"/>
      <c r="I10" s="1"/>
    </row>
    <row r="11" spans="1:9" ht="13.5" customHeight="1" x14ac:dyDescent="0.2">
      <c r="A11" s="1"/>
      <c r="B11" s="1"/>
      <c r="C11" s="1"/>
      <c r="D11" s="60"/>
      <c r="E11" s="60"/>
      <c r="F11" s="60"/>
      <c r="G11" s="60"/>
      <c r="H11" s="60"/>
      <c r="I11" s="1"/>
    </row>
    <row r="12" spans="1:9" ht="19.5" customHeight="1" x14ac:dyDescent="0.2">
      <c r="A12" s="62" t="s">
        <v>44</v>
      </c>
      <c r="B12" s="62"/>
      <c r="C12" s="62"/>
      <c r="D12" s="62"/>
      <c r="E12" s="1"/>
      <c r="F12" s="1"/>
      <c r="G12" s="1"/>
      <c r="H12" s="22" t="s">
        <v>36</v>
      </c>
      <c r="I12" s="1"/>
    </row>
    <row r="13" spans="1:9" ht="30" customHeight="1" x14ac:dyDescent="0.2">
      <c r="A13" s="63" t="s">
        <v>37</v>
      </c>
      <c r="B13" s="64"/>
      <c r="C13" s="64"/>
      <c r="D13" s="65"/>
      <c r="E13" s="11" t="s">
        <v>45</v>
      </c>
      <c r="F13" s="11" t="s">
        <v>46</v>
      </c>
      <c r="G13" s="11" t="s">
        <v>39</v>
      </c>
      <c r="H13" s="23" t="s">
        <v>40</v>
      </c>
      <c r="I13" s="1"/>
    </row>
    <row r="14" spans="1:9" ht="30" customHeight="1" x14ac:dyDescent="0.2">
      <c r="A14" s="14" t="s">
        <v>41</v>
      </c>
      <c r="B14" s="10">
        <v>1</v>
      </c>
      <c r="C14" s="1" t="s">
        <v>42</v>
      </c>
      <c r="D14" s="28" t="s">
        <v>55</v>
      </c>
      <c r="E14" s="16" t="s">
        <v>56</v>
      </c>
      <c r="F14" s="15" t="s">
        <v>62</v>
      </c>
      <c r="G14" s="5">
        <v>11000</v>
      </c>
      <c r="H14" s="69" t="s">
        <v>65</v>
      </c>
      <c r="I14" s="1"/>
    </row>
    <row r="15" spans="1:9" ht="30" customHeight="1" x14ac:dyDescent="0.2">
      <c r="A15" s="14"/>
      <c r="B15" s="10"/>
      <c r="C15" s="1"/>
      <c r="D15" s="7"/>
      <c r="E15" s="16" t="s">
        <v>57</v>
      </c>
      <c r="F15" s="15" t="s">
        <v>58</v>
      </c>
      <c r="G15" s="5">
        <v>220</v>
      </c>
      <c r="H15" s="70" t="s">
        <v>68</v>
      </c>
      <c r="I15" s="1"/>
    </row>
    <row r="16" spans="1:9" ht="30" customHeight="1" x14ac:dyDescent="0.2">
      <c r="A16" s="14"/>
      <c r="B16" s="10"/>
      <c r="C16" s="1"/>
      <c r="D16" s="7"/>
      <c r="E16" s="16" t="s">
        <v>57</v>
      </c>
      <c r="F16" s="15" t="s">
        <v>60</v>
      </c>
      <c r="G16" s="5">
        <v>1100</v>
      </c>
      <c r="H16" s="70" t="s">
        <v>69</v>
      </c>
      <c r="I16" s="1"/>
    </row>
    <row r="17" spans="1:9" ht="30" customHeight="1" x14ac:dyDescent="0.2">
      <c r="A17" s="14"/>
      <c r="B17" s="10"/>
      <c r="C17" s="1"/>
      <c r="D17" s="7"/>
      <c r="E17" s="16" t="s">
        <v>57</v>
      </c>
      <c r="F17" s="15" t="s">
        <v>59</v>
      </c>
      <c r="G17" s="5">
        <v>550</v>
      </c>
      <c r="H17" s="70" t="s">
        <v>70</v>
      </c>
      <c r="I17" s="1"/>
    </row>
    <row r="18" spans="1:9" ht="30" customHeight="1" x14ac:dyDescent="0.2">
      <c r="A18" s="14"/>
      <c r="B18" s="10"/>
      <c r="C18" s="1"/>
      <c r="D18" s="7"/>
      <c r="E18" s="16" t="s">
        <v>57</v>
      </c>
      <c r="F18" s="15" t="s">
        <v>61</v>
      </c>
      <c r="G18" s="5">
        <v>2200</v>
      </c>
      <c r="H18" s="70" t="s">
        <v>71</v>
      </c>
      <c r="I18" s="1"/>
    </row>
    <row r="19" spans="1:9" ht="30" customHeight="1" x14ac:dyDescent="0.2">
      <c r="A19" s="14"/>
      <c r="B19" s="10"/>
      <c r="C19" s="1"/>
      <c r="D19" s="7"/>
      <c r="E19" s="16" t="s">
        <v>57</v>
      </c>
      <c r="F19" s="15" t="s">
        <v>63</v>
      </c>
      <c r="G19" s="5">
        <v>0</v>
      </c>
      <c r="H19" s="26"/>
      <c r="I19" s="1"/>
    </row>
    <row r="20" spans="1:9" ht="30" customHeight="1" x14ac:dyDescent="0.2">
      <c r="A20" s="14"/>
      <c r="B20" s="10"/>
      <c r="C20" s="1"/>
      <c r="D20" s="7"/>
      <c r="E20" s="56" t="s">
        <v>57</v>
      </c>
      <c r="F20" s="57" t="s">
        <v>74</v>
      </c>
      <c r="G20" s="58">
        <v>0</v>
      </c>
      <c r="H20" s="26"/>
      <c r="I20" s="1"/>
    </row>
    <row r="21" spans="1:9" ht="30" customHeight="1" x14ac:dyDescent="0.2">
      <c r="A21" s="14"/>
      <c r="B21" s="10"/>
      <c r="C21" s="1"/>
      <c r="D21" s="7"/>
      <c r="E21" s="16" t="s">
        <v>57</v>
      </c>
      <c r="F21" s="54" t="s">
        <v>64</v>
      </c>
      <c r="G21" s="19">
        <v>0</v>
      </c>
      <c r="H21" s="26"/>
      <c r="I21" s="1"/>
    </row>
    <row r="22" spans="1:9" ht="30" customHeight="1" x14ac:dyDescent="0.2">
      <c r="A22" s="8"/>
      <c r="B22" s="13"/>
      <c r="C22" s="13"/>
      <c r="D22" s="6"/>
      <c r="E22" s="13"/>
      <c r="F22" s="36" t="s">
        <v>47</v>
      </c>
      <c r="G22" s="18">
        <f>SUM(G14:G21)</f>
        <v>15070</v>
      </c>
      <c r="H22" s="24"/>
      <c r="I22" s="1"/>
    </row>
    <row r="23" spans="1:9" ht="30" customHeight="1" x14ac:dyDescent="0.2">
      <c r="A23" s="14" t="s">
        <v>41</v>
      </c>
      <c r="B23" s="10">
        <v>15</v>
      </c>
      <c r="C23" s="1" t="s">
        <v>42</v>
      </c>
      <c r="D23" s="7" t="s">
        <v>52</v>
      </c>
      <c r="E23" s="6"/>
      <c r="F23" s="55">
        <f>(G23/G8)</f>
        <v>3.4036279725658612E-2</v>
      </c>
      <c r="G23" s="19">
        <f>G8-G22</f>
        <v>531</v>
      </c>
      <c r="H23" s="24"/>
      <c r="I23" s="1"/>
    </row>
    <row r="24" spans="1:9" ht="30" customHeight="1" x14ac:dyDescent="0.2">
      <c r="A24" s="8"/>
      <c r="B24" s="13"/>
      <c r="C24" s="13"/>
      <c r="D24" s="6"/>
      <c r="E24" s="13"/>
      <c r="F24" s="20" t="s">
        <v>48</v>
      </c>
      <c r="G24" s="19">
        <f>SUM(G23:G23)</f>
        <v>531</v>
      </c>
      <c r="H24" s="24"/>
      <c r="I24" s="1"/>
    </row>
    <row r="25" spans="1:9" ht="30" customHeight="1" x14ac:dyDescent="0.2">
      <c r="A25" s="8"/>
      <c r="B25" s="13"/>
      <c r="C25" s="13"/>
      <c r="D25" s="13"/>
      <c r="E25" s="13"/>
      <c r="F25" s="20" t="s">
        <v>49</v>
      </c>
      <c r="G25" s="19">
        <f>SUM(G24,G22)</f>
        <v>15601</v>
      </c>
      <c r="H25" s="24"/>
      <c r="I25" s="1"/>
    </row>
    <row r="26" spans="1:9" ht="19.5" customHeight="1" x14ac:dyDescent="0.2">
      <c r="A26" s="1"/>
      <c r="B26" s="1"/>
      <c r="C26" s="1"/>
      <c r="D26" s="1"/>
      <c r="E26" s="1"/>
      <c r="F26" s="1"/>
      <c r="G26" s="1"/>
      <c r="H26" s="25"/>
      <c r="I26" s="1"/>
    </row>
    <row r="27" spans="1:9" ht="19.5" customHeight="1" x14ac:dyDescent="0.2">
      <c r="A27" s="1"/>
      <c r="B27" s="1"/>
      <c r="C27" s="1"/>
      <c r="D27" s="1"/>
      <c r="E27" s="1"/>
      <c r="F27" s="1"/>
      <c r="G27" s="1"/>
      <c r="H27" s="25"/>
      <c r="I27" s="1"/>
    </row>
    <row r="28" spans="1:9" ht="19.5" customHeight="1" x14ac:dyDescent="0.2">
      <c r="A28" s="1"/>
      <c r="B28" s="1"/>
      <c r="C28" s="1"/>
      <c r="D28" s="1"/>
      <c r="E28" s="1"/>
      <c r="F28" s="1"/>
      <c r="G28" s="1"/>
      <c r="H28" s="25"/>
      <c r="I28" s="1"/>
    </row>
    <row r="29" spans="1:9" ht="19.5" customHeight="1" x14ac:dyDescent="0.2">
      <c r="A29" s="1"/>
      <c r="B29" s="1"/>
      <c r="C29" s="1"/>
      <c r="D29" s="1"/>
      <c r="E29" s="1"/>
      <c r="F29" s="1"/>
      <c r="G29" s="1"/>
      <c r="H29" s="25"/>
      <c r="I29" s="1"/>
    </row>
    <row r="30" spans="1:9" ht="19.5" customHeight="1" x14ac:dyDescent="0.2">
      <c r="A30" s="1"/>
      <c r="B30" s="1"/>
      <c r="C30" s="1"/>
      <c r="D30" s="1"/>
      <c r="E30" s="1"/>
      <c r="F30" s="1"/>
      <c r="G30" s="1"/>
      <c r="H30" s="25"/>
      <c r="I30" s="1"/>
    </row>
    <row r="31" spans="1:9" ht="19.5" customHeight="1" x14ac:dyDescent="0.2">
      <c r="A31" s="1"/>
      <c r="B31" s="1"/>
      <c r="C31" s="1"/>
      <c r="D31" s="1"/>
      <c r="E31" s="1"/>
      <c r="F31" s="1"/>
      <c r="G31" s="1"/>
      <c r="H31" s="25"/>
      <c r="I31" s="1"/>
    </row>
    <row r="32" spans="1:9" ht="19.5" customHeight="1" x14ac:dyDescent="0.2">
      <c r="A32" s="1"/>
      <c r="B32" s="1"/>
      <c r="C32" s="1"/>
      <c r="D32" s="1"/>
      <c r="E32" s="1"/>
      <c r="F32" s="1"/>
      <c r="G32" s="1"/>
      <c r="H32" s="25"/>
      <c r="I32" s="1"/>
    </row>
  </sheetData>
  <mergeCells count="11">
    <mergeCell ref="A13:D13"/>
    <mergeCell ref="A8:F8"/>
    <mergeCell ref="D11:H11"/>
    <mergeCell ref="A12:D12"/>
    <mergeCell ref="E6:F6"/>
    <mergeCell ref="E7:F7"/>
    <mergeCell ref="G1:H1"/>
    <mergeCell ref="B2:G2"/>
    <mergeCell ref="A4:D4"/>
    <mergeCell ref="A5:D5"/>
    <mergeCell ref="E5:F5"/>
  </mergeCells>
  <phoneticPr fontId="2"/>
  <hyperlinks>
    <hyperlink ref="H14" r:id="rId1" xr:uid="{698DB785-D6B2-4480-8E3C-EA68F2A614ED}"/>
    <hyperlink ref="H15" r:id="rId2" xr:uid="{464AAAA9-66FF-4DEF-B616-7DF886838CC5}"/>
    <hyperlink ref="H16" r:id="rId3" xr:uid="{59CDF350-D634-4BE7-A2AF-3829898712D4}"/>
    <hyperlink ref="H17" r:id="rId4" xr:uid="{C7E8584F-0E55-4447-A46C-267035FCBDE9}"/>
    <hyperlink ref="H18" r:id="rId5" xr:uid="{DFEDE59F-7B14-4DA4-888A-AD548D476B3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2025-02-03T01:30:04Z</dcterms:modified>
</cp:coreProperties>
</file>